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POC Testing Database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I42" i="1"/>
  <c r="I41" i="1"/>
  <c r="I40" i="1"/>
  <c r="I39" i="1"/>
  <c r="I38" i="1"/>
  <c r="I37" i="1"/>
  <c r="I36" i="1"/>
  <c r="I35" i="1"/>
  <c r="I34" i="1"/>
  <c r="I33" i="1"/>
  <c r="I32" i="1"/>
  <c r="I31" i="1"/>
  <c r="I48" i="1" s="1"/>
  <c r="H26" i="1"/>
  <c r="G25" i="1"/>
</calcChain>
</file>

<file path=xl/sharedStrings.xml><?xml version="1.0" encoding="utf-8"?>
<sst xmlns="http://schemas.openxmlformats.org/spreadsheetml/2006/main" count="479" uniqueCount="405">
  <si>
    <t>Select Analyses</t>
  </si>
  <si>
    <t>All Tests</t>
  </si>
  <si>
    <t>All Forecasts and Shares</t>
  </si>
  <si>
    <t>All Analyses</t>
  </si>
  <si>
    <t>Competitive Profiles</t>
  </si>
  <si>
    <t>Clinical Chemistry</t>
  </si>
  <si>
    <t>Instrumentation</t>
  </si>
  <si>
    <t>Opportunities</t>
  </si>
  <si>
    <t>Test Methods</t>
  </si>
  <si>
    <t>Albumin</t>
  </si>
  <si>
    <t>Technologies</t>
  </si>
  <si>
    <t xml:space="preserve">Alkaline Phosphatase </t>
  </si>
  <si>
    <t xml:space="preserve">ALT/SGPT </t>
  </si>
  <si>
    <t>Ammonia</t>
  </si>
  <si>
    <t>Amylase</t>
  </si>
  <si>
    <t>Apolipoprotein A-1</t>
  </si>
  <si>
    <t>Apolipoprotein B</t>
  </si>
  <si>
    <t xml:space="preserve">AST/SGOT </t>
  </si>
  <si>
    <t>Bilirubin</t>
  </si>
  <si>
    <t>Bilirubin Direct</t>
  </si>
  <si>
    <t>Bilirubin Total</t>
  </si>
  <si>
    <t>BNP</t>
  </si>
  <si>
    <t>BUN (Blood Urea Nitrogen)</t>
  </si>
  <si>
    <t>Calcium</t>
  </si>
  <si>
    <t xml:space="preserve">Carbon Dioxide/Bicarbonate </t>
  </si>
  <si>
    <t>Cardio/hs CRP</t>
  </si>
  <si>
    <t>Chloride</t>
  </si>
  <si>
    <t>Cholesterol</t>
  </si>
  <si>
    <t>CK-MB</t>
  </si>
  <si>
    <t xml:space="preserve">Creatine Kinase (CK) </t>
  </si>
  <si>
    <t xml:space="preserve">Creatinine </t>
  </si>
  <si>
    <t>Cystatin C</t>
  </si>
  <si>
    <t>Ferritin</t>
  </si>
  <si>
    <t>Fructosamine</t>
  </si>
  <si>
    <t>GGT</t>
  </si>
  <si>
    <t>Glucose</t>
  </si>
  <si>
    <t>HDL Cholesterol</t>
  </si>
  <si>
    <t xml:space="preserve">Homocysteine </t>
  </si>
  <si>
    <t>Insulin</t>
  </si>
  <si>
    <t>Iron</t>
  </si>
  <si>
    <t>Iron Total Binding Capacity</t>
  </si>
  <si>
    <t xml:space="preserve">Iron Unsaturated Binding Capacity </t>
  </si>
  <si>
    <t>LDH</t>
  </si>
  <si>
    <t>LDL Cholesterol</t>
  </si>
  <si>
    <t>LDL Cholesterol Direct</t>
  </si>
  <si>
    <t>Lipase</t>
  </si>
  <si>
    <t>Lipoprotein (a)</t>
  </si>
  <si>
    <t>Magnesium</t>
  </si>
  <si>
    <t>Microalbumin</t>
  </si>
  <si>
    <t>Myoglobin</t>
  </si>
  <si>
    <t>NT-proBNP</t>
  </si>
  <si>
    <t>Phosphorus</t>
  </si>
  <si>
    <t>Potassium</t>
  </si>
  <si>
    <t>ST2</t>
  </si>
  <si>
    <t>Sodium</t>
  </si>
  <si>
    <t>Total Protein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</si>
  <si>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</si>
  <si>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</si>
  <si>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</si>
  <si>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</si>
  <si>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</si>
  <si>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</si>
  <si>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</si>
  <si>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</si>
  <si>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</si>
  <si>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</si>
  <si>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</si>
  <si>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</si>
  <si>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</si>
  <si>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</si>
  <si>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</si>
  <si>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</si>
  <si>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</si>
  <si>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</si>
  <si>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</si>
  <si>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</si>
  <si>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Gastrin</t>
  </si>
  <si>
    <t>HCG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</si>
  <si>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</si>
  <si>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</si>
  <si>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</si>
  <si>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</si>
  <si>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</si>
  <si>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</si>
  <si>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</si>
  <si>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</si>
  <si>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</si>
  <si>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</si>
  <si>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</si>
  <si>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</si>
  <si>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</si>
  <si>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</si>
  <si>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</si>
  <si>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</si>
  <si>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</si>
  <si>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</si>
  <si>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</si>
  <si>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</si>
  <si>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</si>
  <si>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</si>
  <si>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</si>
  <si>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</si>
  <si>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</si>
  <si>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</si>
  <si>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</si>
  <si>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</si>
  <si>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</si>
  <si>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Cyclosporin</t>
  </si>
  <si>
    <t>Everolimus</t>
  </si>
  <si>
    <t>Lithium</t>
  </si>
  <si>
    <t>Phenytoin</t>
  </si>
  <si>
    <t>Quinidine</t>
  </si>
  <si>
    <t>Sirolimus</t>
  </si>
  <si>
    <t>Tacrolimus</t>
  </si>
  <si>
    <t>Tobramycin</t>
  </si>
  <si>
    <t>Topirimate</t>
  </si>
  <si>
    <t>Valproic Acid</t>
  </si>
  <si>
    <r>
      <t>Tumor Markers and Special Chemistry</t>
    </r>
    <r>
      <rPr>
        <b/>
        <sz val="11"/>
        <rFont val="Calibri"/>
        <family val="2"/>
      </rPr>
      <t xml:space="preserve"> </t>
    </r>
  </si>
  <si>
    <t>AFP</t>
  </si>
  <si>
    <t xml:space="preserve">CA 15-3/27-29 </t>
  </si>
  <si>
    <t>CA 19-9</t>
  </si>
  <si>
    <t>CEA</t>
  </si>
  <si>
    <t xml:space="preserve">Follate (Folic Acid) </t>
  </si>
  <si>
    <t xml:space="preserve">Glycosylated Hemoglobin </t>
  </si>
  <si>
    <t xml:space="preserve">25-Hydroxy Vitamin D2 and D3 </t>
  </si>
  <si>
    <t>Occult Blood</t>
  </si>
  <si>
    <t>PAP</t>
  </si>
  <si>
    <t>PSA</t>
  </si>
  <si>
    <t xml:space="preserve">Thyroglobulin </t>
  </si>
  <si>
    <t>Vitamin B-12</t>
  </si>
  <si>
    <t xml:space="preserve">Activated Clotting Time (ACT) </t>
  </si>
  <si>
    <t>Activated Protein C Resistance</t>
  </si>
  <si>
    <t>Activated PTT (APTT)</t>
  </si>
  <si>
    <t>Alpha 2-Antiplasmin</t>
  </si>
  <si>
    <t>Antithrombin III</t>
  </si>
  <si>
    <t>Bleeding Time</t>
  </si>
  <si>
    <t>D-Dimer</t>
  </si>
  <si>
    <t>Factor II</t>
  </si>
  <si>
    <t>Factor V</t>
  </si>
  <si>
    <t>Factor V Leiden</t>
  </si>
  <si>
    <t>Factor VII</t>
  </si>
  <si>
    <t>Factor VIII</t>
  </si>
  <si>
    <t>Factor IX</t>
  </si>
  <si>
    <t>Factor X (Stuart Factor)</t>
  </si>
  <si>
    <t>Factor Xa</t>
  </si>
  <si>
    <t>Factor XI</t>
  </si>
  <si>
    <t>Factor XII</t>
  </si>
  <si>
    <t>Factor XIII</t>
  </si>
  <si>
    <t>Fibrin Degradation Products</t>
  </si>
  <si>
    <t>Fibrinogen</t>
  </si>
  <si>
    <t>Heparin/Anti-Factor Xa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</si>
  <si>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</si>
  <si>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</si>
  <si>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</si>
  <si>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</si>
  <si>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</si>
  <si>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</si>
  <si>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</si>
  <si>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Reptilase Time</t>
  </si>
  <si>
    <t>Thrombin Time</t>
  </si>
  <si>
    <t>Von Willebrand's Factor Fav/Ag</t>
  </si>
  <si>
    <t>Coagulation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</si>
  <si>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</si>
  <si>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</si>
  <si>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</si>
  <si>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</si>
  <si>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</si>
  <si>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</si>
  <si>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</si>
  <si>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</si>
  <si>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</si>
  <si>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</si>
  <si>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</si>
  <si>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</si>
  <si>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</si>
  <si>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</si>
  <si>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</si>
  <si>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</si>
  <si>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</si>
  <si>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Hematology</t>
  </si>
  <si>
    <t>CBC + 5-Part Differential</t>
  </si>
  <si>
    <t>Manual Differential/Review</t>
  </si>
  <si>
    <t>Hematocrit</t>
  </si>
  <si>
    <t xml:space="preserve">   Automated</t>
  </si>
  <si>
    <t xml:space="preserve">   Manual</t>
  </si>
  <si>
    <t>Hemoglobin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</si>
  <si>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</si>
  <si>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</si>
  <si>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</si>
  <si>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</si>
  <si>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</si>
  <si>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</si>
  <si>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</si>
  <si>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AIDS/HIV</t>
  </si>
  <si>
    <t xml:space="preserve">     HIV NAT</t>
  </si>
  <si>
    <t xml:space="preserve">     HIV, HIV-1/2, Combo</t>
  </si>
  <si>
    <t xml:space="preserve">     HIV Ag</t>
  </si>
  <si>
    <t xml:space="preserve">     Western Blot/Other Confirmatory</t>
  </si>
  <si>
    <t>Adenovirus</t>
  </si>
  <si>
    <t>Aeromonads</t>
  </si>
  <si>
    <t>Bartonella</t>
  </si>
  <si>
    <t>Blastocystis Hominis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</si>
  <si>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</si>
  <si>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</si>
  <si>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</si>
  <si>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</si>
  <si>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</si>
  <si>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</si>
  <si>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</si>
  <si>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</si>
  <si>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</si>
  <si>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</si>
  <si>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</si>
  <si>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</si>
  <si>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</si>
  <si>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</si>
  <si>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</si>
  <si>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</si>
  <si>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</si>
  <si>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</si>
  <si>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</si>
  <si>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</si>
  <si>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</si>
  <si>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>Hepatitis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</si>
  <si>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</si>
  <si>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</si>
  <si>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</si>
  <si>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</si>
  <si>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</si>
  <si>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</si>
  <si>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</si>
  <si>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</si>
  <si>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</si>
  <si>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</si>
  <si>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</si>
  <si>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</si>
  <si>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</si>
  <si>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</si>
  <si>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</si>
  <si>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</si>
  <si>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</si>
  <si>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</si>
  <si>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</si>
  <si>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</si>
  <si>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</si>
  <si>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</si>
  <si>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</si>
  <si>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</si>
  <si>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</si>
  <si>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</si>
  <si>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</si>
  <si>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</si>
  <si>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</si>
  <si>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</si>
  <si>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</si>
  <si>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</si>
  <si>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</si>
  <si>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</si>
  <si>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</si>
  <si>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</si>
  <si>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</si>
  <si>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</si>
  <si>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</si>
  <si>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</si>
  <si>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</si>
  <si>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</si>
  <si>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Syphilis</t>
  </si>
  <si>
    <t>Toxoplasmosis</t>
  </si>
  <si>
    <t>Trichomonas Vaginalis</t>
  </si>
  <si>
    <t>Tuberculosis</t>
  </si>
  <si>
    <t>Vibrio</t>
  </si>
  <si>
    <t>West Nile</t>
  </si>
  <si>
    <t>Yersinia</t>
  </si>
  <si>
    <t>Microbiology/Infectious Diseases</t>
  </si>
  <si>
    <t>All Companies</t>
  </si>
  <si>
    <t>Abbott</t>
  </si>
  <si>
    <t>Agilent Technologies</t>
  </si>
  <si>
    <t>Becton Dickinson</t>
  </si>
  <si>
    <t>Bio/Data</t>
  </si>
  <si>
    <t>bioMerieux</t>
  </si>
  <si>
    <t>Bio-Rad</t>
  </si>
  <si>
    <t>Chrono-Log</t>
  </si>
  <si>
    <t>Corgenix</t>
  </si>
  <si>
    <t>Decode Genetics</t>
  </si>
  <si>
    <t>Diagnostica Stago</t>
  </si>
  <si>
    <t>Diamedix</t>
  </si>
  <si>
    <t>DiaSorin</t>
  </si>
  <si>
    <t>Eiken Chemical</t>
  </si>
  <si>
    <t>EKF Diagnostics</t>
  </si>
  <si>
    <t>Fujirebio</t>
  </si>
  <si>
    <t>Grifols</t>
  </si>
  <si>
    <t>Helena Laboratories</t>
  </si>
  <si>
    <t>Hologic</t>
  </si>
  <si>
    <t>Horiba</t>
  </si>
  <si>
    <t>Kyowa Medex</t>
  </si>
  <si>
    <t>Leica Biosystems</t>
  </si>
  <si>
    <t>Lonza</t>
  </si>
  <si>
    <t>Nihon Kohden</t>
  </si>
  <si>
    <t>Polymedco</t>
  </si>
  <si>
    <t>Qiagen</t>
  </si>
  <si>
    <t>Roche</t>
  </si>
  <si>
    <t>SDIX</t>
  </si>
  <si>
    <t>Sekisui Diagnostics</t>
  </si>
  <si>
    <t>Siemens Healthineers</t>
  </si>
  <si>
    <t>Sienco</t>
  </si>
  <si>
    <t>Sysmex</t>
  </si>
  <si>
    <t>Takara Bio</t>
  </si>
  <si>
    <t>Thermo Fisher</t>
  </si>
  <si>
    <t>Tosoh</t>
  </si>
  <si>
    <t>Beta-Hydroxybutyrate</t>
  </si>
  <si>
    <t>Calcitonin</t>
  </si>
  <si>
    <t>Cholinesterase</t>
  </si>
  <si>
    <t>Lactic Acid</t>
  </si>
  <si>
    <t>Transferrin</t>
  </si>
  <si>
    <t>Factor IXa</t>
  </si>
  <si>
    <t>Lupus Anticoagulants</t>
  </si>
  <si>
    <t>Prothrombin Time (PT/INR)</t>
  </si>
  <si>
    <t>Sickle Cell</t>
  </si>
  <si>
    <t>TEG</t>
  </si>
  <si>
    <t>Ceruloplasmin</t>
  </si>
  <si>
    <t>Brucellosis</t>
  </si>
  <si>
    <t>Apixaban</t>
  </si>
  <si>
    <t>Argatroban</t>
  </si>
  <si>
    <t>Betrixaban</t>
  </si>
  <si>
    <t>Carbamazepine</t>
  </si>
  <si>
    <t>Dabigatran</t>
  </si>
  <si>
    <t>Digoxin</t>
  </si>
  <si>
    <t>Edoxaban</t>
  </si>
  <si>
    <t>Fluindione</t>
  </si>
  <si>
    <t>Gentamicin</t>
  </si>
  <si>
    <t>Levetiracetam</t>
  </si>
  <si>
    <t>Methotrexate</t>
  </si>
  <si>
    <t>NAPA/Procainamide</t>
  </si>
  <si>
    <t>Phenobarbital</t>
  </si>
  <si>
    <t>Rivaroxaban</t>
  </si>
  <si>
    <t>Theophylline</t>
  </si>
  <si>
    <t>Vancomycin</t>
  </si>
  <si>
    <t>Warfarin</t>
  </si>
  <si>
    <t>Fibronectin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</si>
  <si>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</si>
  <si>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</si>
  <si>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</si>
  <si>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</si>
  <si>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</si>
  <si>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</si>
  <si>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</si>
  <si>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</si>
  <si>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</si>
  <si>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</si>
  <si>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</si>
  <si>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Fujifilm Wako</t>
  </si>
  <si>
    <t>Growth Hormone/IGF-1</t>
  </si>
  <si>
    <t>QuidelOrtho</t>
  </si>
  <si>
    <t>Werfen</t>
  </si>
  <si>
    <t>2024 Test Volume</t>
  </si>
  <si>
    <t>2024 Sales</t>
  </si>
  <si>
    <t>2024 Supplier Shares</t>
  </si>
  <si>
    <t>2024-2029 Test Volume Forecasts</t>
  </si>
  <si>
    <t>Select Test Categories/Tests</t>
  </si>
  <si>
    <t>All Test Categories</t>
  </si>
  <si>
    <t>11 countries</t>
  </si>
  <si>
    <t>Chemistry Volume &amp; Sales Forecasts</t>
  </si>
  <si>
    <t>2024-2029  Sales Forecasts</t>
  </si>
  <si>
    <t xml:space="preserve">Supplier Shares </t>
  </si>
  <si>
    <t>Infectious Diseases Volume &amp; Sales Forecasts</t>
  </si>
  <si>
    <t>Molecular Dx Volume &amp; Sales Forecasts</t>
  </si>
  <si>
    <t>Danaher</t>
  </si>
  <si>
    <t>Coagulation Volume &amp; Sales Forecasts</t>
  </si>
  <si>
    <t>Hematology Volume &amp; Sales Forecasts</t>
  </si>
  <si>
    <t>Total</t>
  </si>
  <si>
    <t>Enter Number</t>
  </si>
  <si>
    <t>Country Test Categories/Analyses</t>
  </si>
  <si>
    <t xml:space="preserve">Of Countries </t>
  </si>
  <si>
    <t xml:space="preserve">Cost/Country </t>
  </si>
  <si>
    <t xml:space="preserve">Total </t>
  </si>
  <si>
    <t>DOA Volume &amp; Sales Forecasts</t>
  </si>
  <si>
    <t xml:space="preserve">    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</si>
  <si>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</si>
  <si>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Your data will be sent in PDF and Excel formats.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</si>
  <si>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</si>
  <si>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STD Panel</t>
  </si>
  <si>
    <t>Papillomavirus</t>
  </si>
  <si>
    <t>Respiratory Panel</t>
  </si>
  <si>
    <t xml:space="preserve"> Legionella</t>
  </si>
  <si>
    <t>RSV</t>
  </si>
  <si>
    <t>Enteric Panel</t>
  </si>
  <si>
    <t xml:space="preserve">Yersinia </t>
  </si>
  <si>
    <t>Microbial Identification</t>
  </si>
  <si>
    <t>Antibiotic Susceptibility</t>
  </si>
  <si>
    <t>Urine Screening</t>
  </si>
  <si>
    <t>Blood Culture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</si>
  <si>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require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</si>
  <si>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Forecast/Share Data</t>
  </si>
  <si>
    <t>Company Profiles</t>
  </si>
  <si>
    <t>Fletcher/PFA</t>
  </si>
  <si>
    <t>HIT</t>
  </si>
  <si>
    <t>Middle East POC Testing Database and Analyses</t>
  </si>
  <si>
    <t xml:space="preserve">Countries </t>
  </si>
  <si>
    <t xml:space="preserve">All Middle East </t>
  </si>
  <si>
    <t>All</t>
  </si>
  <si>
    <t>To calculate your cost, select the data and analyses you need*</t>
  </si>
  <si>
    <t xml:space="preserve">Select  </t>
  </si>
  <si>
    <t>Middle East Test Categories and Analyses</t>
  </si>
  <si>
    <t>Your Data (x)</t>
  </si>
  <si>
    <t xml:space="preserve"> 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</si>
</sst>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/>
    <xf numFmtId="0" fontId="0" fillId="2" borderId="0" xfId="0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9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left"/>
    </xf>
    <xf numFmtId="3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20" fillId="3" borderId="0" xfId="0" applyFont="1" applyFill="1" applyAlignment="1">
      <alignment horizontal="center"/>
    </xf>
    <xf numFmtId="0" fontId="0" fillId="3" borderId="0" xfId="0" applyFill="1"/>
    <xf numFmtId="0" fontId="20" fillId="4" borderId="0" xfId="0" applyFont="1" applyFill="1" applyAlignment="1">
      <alignment horizontal="center"/>
    </xf>
    <xf numFmtId="0" fontId="20" fillId="0" borderId="0" xfId="0" applyFont="1"/>
    <xf numFmtId="0" fontId="20" fillId="2" borderId="0" xfId="0" applyFont="1" applyFill="1" applyAlignment="1">
      <alignment horizontal="center"/>
    </xf>
    <xf numFmtId="0" fontId="16" fillId="0" borderId="0" xfId="0" applyFont="1"/>
    <xf numFmtId="0" fontId="16" fillId="0" borderId="0" xfId="0" applyFont="1" applyFill="1" applyAlignment="1">
      <alignment horizontal="center"/>
    </xf>
    <xf numFmtId="0" fontId="0" fillId="0" borderId="0" xfId="0" applyFill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Continuous"/>
    </xf>
    <xf numFmtId="0" fontId="23" fillId="0" borderId="0" xfId="0" applyFont="1"/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24" fillId="0" borderId="0" xfId="0" applyFont="1"/>
    <xf numFmtId="164" fontId="24" fillId="0" borderId="0" xfId="0" applyNumberFormat="1" applyFont="1" applyAlignment="1">
      <alignment horizontal="center"/>
    </xf>
    <xf numFmtId="0" fontId="24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4"/>
  <sheetViews>
    <sheetView tabSelected="1" workbookViewId="0"/>
  </sheetViews>
  <sheetFormatPr defaultColWidth="18.42578125" defaultRowHeight="15" x14ac:dyDescent="0.25"/>
  <cols>
    <col min="1" max="1" width="31.140625" customWidth="1"/>
    <col min="2" max="2" width="19.28515625" customWidth="1"/>
    <col min="3" max="3" width="30.7109375" customWidth="1"/>
    <col min="4" max="4" width="17" customWidth="1"/>
    <col min="5" max="5" width="20.28515625" customWidth="1"/>
    <col min="6" max="6" width="41" customWidth="1"/>
    <col min="7" max="7" width="12.42578125" customWidth="1"/>
    <col min="8" max="8" width="12.7109375" customWidth="1"/>
    <col min="9" max="9" width="12.5703125" customWidth="1"/>
    <col min="10" max="10" width="12.7109375" customWidth="1"/>
    <col min="11" max="252" width="9.140625" customWidth="1"/>
    <col min="253" max="253" width="61.42578125" customWidth="1"/>
  </cols>
  <sheetData>
    <row r="1" spans="1:13" s="12" customFormat="1" ht="18.75" x14ac:dyDescent="0.3">
      <c r="A1" s="63" t="s">
        <v>396</v>
      </c>
    </row>
    <row r="3" spans="1:13" ht="15.75" x14ac:dyDescent="0.25">
      <c r="A3" s="13" t="s">
        <v>391</v>
      </c>
      <c r="B3" s="1"/>
      <c r="C3" s="1"/>
    </row>
    <row r="5" spans="1:13" ht="15.75" x14ac:dyDescent="0.25">
      <c r="A5" s="64" t="s">
        <v>358</v>
      </c>
      <c r="B5" s="64" t="s">
        <v>397</v>
      </c>
      <c r="C5" s="64" t="s">
        <v>392</v>
      </c>
      <c r="D5" s="64" t="s">
        <v>0</v>
      </c>
      <c r="E5" s="64" t="s">
        <v>393</v>
      </c>
      <c r="F5" s="65" t="s">
        <v>400</v>
      </c>
      <c r="G5" s="66"/>
      <c r="H5" s="66"/>
      <c r="I5" s="67"/>
      <c r="J5" s="67"/>
    </row>
    <row r="6" spans="1:13" ht="18.75" x14ac:dyDescent="0.3">
      <c r="A6" s="2"/>
      <c r="B6" s="4"/>
      <c r="C6" s="4"/>
      <c r="D6" s="4"/>
      <c r="E6" s="4"/>
      <c r="F6" s="14"/>
      <c r="I6" s="15"/>
      <c r="K6" s="14"/>
      <c r="L6" s="15"/>
    </row>
    <row r="7" spans="1:13" ht="15.75" x14ac:dyDescent="0.25">
      <c r="A7" s="2" t="s">
        <v>359</v>
      </c>
      <c r="B7" s="49" t="s">
        <v>398</v>
      </c>
      <c r="C7" s="2" t="s">
        <v>2</v>
      </c>
      <c r="D7" s="2" t="s">
        <v>3</v>
      </c>
      <c r="E7" s="2" t="s">
        <v>274</v>
      </c>
      <c r="F7" s="17"/>
      <c r="G7" s="18" t="s">
        <v>399</v>
      </c>
      <c r="H7" s="68" t="s">
        <v>401</v>
      </c>
      <c r="I7" s="50"/>
      <c r="J7" s="50"/>
      <c r="K7" s="51"/>
      <c r="L7" s="50"/>
      <c r="M7" s="51"/>
    </row>
    <row r="8" spans="1:13" ht="15.75" x14ac:dyDescent="0.25">
      <c r="A8" s="4"/>
      <c r="B8" t="s">
        <v>339</v>
      </c>
      <c r="C8" t="s">
        <v>354</v>
      </c>
      <c r="D8" t="s">
        <v>393</v>
      </c>
      <c r="E8" s="10" t="s">
        <v>275</v>
      </c>
      <c r="F8" s="19" t="s">
        <v>402</v>
      </c>
      <c r="G8" s="20" t="s">
        <v>360</v>
      </c>
      <c r="H8" s="69" t="s">
        <v>403</v>
      </c>
      <c r="I8" s="53"/>
      <c r="J8" s="52"/>
      <c r="K8" s="51"/>
      <c r="L8" s="52"/>
      <c r="M8" s="51"/>
    </row>
    <row r="9" spans="1:13" ht="15.75" x14ac:dyDescent="0.25">
      <c r="A9" s="5" t="s">
        <v>5</v>
      </c>
      <c r="B9" t="s">
        <v>340</v>
      </c>
      <c r="C9" t="s">
        <v>357</v>
      </c>
      <c r="D9" t="s">
        <v>6</v>
      </c>
      <c r="E9" s="10" t="s">
        <v>276</v>
      </c>
      <c r="F9" s="21"/>
      <c r="G9" s="22"/>
      <c r="I9" s="55"/>
      <c r="J9" s="54"/>
      <c r="K9" s="51"/>
      <c r="L9" s="54"/>
      <c r="M9" s="51"/>
    </row>
    <row r="10" spans="1:13" ht="15.75" x14ac:dyDescent="0.25">
      <c r="A10" s="6"/>
      <c r="B10" t="s">
        <v>341</v>
      </c>
      <c r="C10" t="s">
        <v>355</v>
      </c>
      <c r="D10" t="s">
        <v>7</v>
      </c>
      <c r="E10" s="10" t="s">
        <v>277</v>
      </c>
      <c r="F10" s="23" t="s">
        <v>361</v>
      </c>
      <c r="G10" s="24">
        <v>450</v>
      </c>
      <c r="H10" s="31"/>
      <c r="I10" s="56"/>
      <c r="J10" s="56"/>
      <c r="K10" s="51"/>
      <c r="L10" s="56"/>
      <c r="M10" s="51"/>
    </row>
    <row r="11" spans="1:13" ht="15.75" x14ac:dyDescent="0.25">
      <c r="A11" s="4" t="s">
        <v>1</v>
      </c>
      <c r="B11" t="s">
        <v>342</v>
      </c>
      <c r="C11" t="s">
        <v>362</v>
      </c>
      <c r="D11" t="s">
        <v>8</v>
      </c>
      <c r="E11" s="10" t="s">
        <v>278</v>
      </c>
      <c r="F11" s="29" t="s">
        <v>363</v>
      </c>
      <c r="G11" s="26">
        <v>300</v>
      </c>
      <c r="H11" s="11"/>
      <c r="I11" s="57"/>
      <c r="J11" s="57"/>
      <c r="K11" s="51"/>
      <c r="L11" s="57"/>
      <c r="M11" s="51"/>
    </row>
    <row r="12" spans="1:13" x14ac:dyDescent="0.25">
      <c r="A12" s="7" t="s">
        <v>9</v>
      </c>
      <c r="B12" t="s">
        <v>343</v>
      </c>
      <c r="C12" t="s">
        <v>356</v>
      </c>
      <c r="D12" t="s">
        <v>10</v>
      </c>
      <c r="E12" s="10" t="s">
        <v>279</v>
      </c>
      <c r="F12" s="23" t="s">
        <v>364</v>
      </c>
      <c r="G12" s="25">
        <v>1000</v>
      </c>
      <c r="H12" s="31"/>
      <c r="I12" s="57"/>
      <c r="J12" s="57"/>
      <c r="K12" s="51"/>
      <c r="L12" s="57"/>
      <c r="M12" s="51"/>
    </row>
    <row r="13" spans="1:13" x14ac:dyDescent="0.25">
      <c r="A13" s="7" t="s">
        <v>11</v>
      </c>
      <c r="B13" t="s">
        <v>344</v>
      </c>
      <c r="E13" s="10" t="s">
        <v>280</v>
      </c>
      <c r="F13" s="29" t="s">
        <v>363</v>
      </c>
      <c r="G13" s="26">
        <v>650</v>
      </c>
      <c r="H13" s="11"/>
      <c r="I13" s="57"/>
      <c r="J13" s="57"/>
      <c r="K13" s="51"/>
      <c r="L13" s="57"/>
      <c r="M13" s="51"/>
    </row>
    <row r="14" spans="1:13" x14ac:dyDescent="0.25">
      <c r="A14" s="7" t="s">
        <v>12</v>
      </c>
      <c r="B14" t="s">
        <v>345</v>
      </c>
      <c r="E14" s="10" t="s">
        <v>281</v>
      </c>
      <c r="F14" s="23" t="s">
        <v>365</v>
      </c>
      <c r="G14" s="25">
        <v>1000</v>
      </c>
      <c r="H14" s="31"/>
      <c r="I14" s="57"/>
      <c r="J14" s="57"/>
      <c r="K14" s="51"/>
      <c r="L14" s="57"/>
      <c r="M14" s="51"/>
    </row>
    <row r="15" spans="1:13" x14ac:dyDescent="0.25">
      <c r="A15" s="7" t="s">
        <v>13</v>
      </c>
      <c r="B15" t="s">
        <v>346</v>
      </c>
      <c r="E15" s="10" t="s">
        <v>282</v>
      </c>
      <c r="F15" s="29" t="s">
        <v>363</v>
      </c>
      <c r="G15" s="26">
        <v>550</v>
      </c>
      <c r="H15" s="11"/>
      <c r="I15" s="57"/>
      <c r="J15" s="57"/>
      <c r="K15" s="51"/>
      <c r="L15" s="57"/>
      <c r="M15" s="51"/>
    </row>
    <row r="16" spans="1:13" x14ac:dyDescent="0.25">
      <c r="A16" s="7" t="s">
        <v>14</v>
      </c>
      <c r="B16" t="s">
        <v>347</v>
      </c>
      <c r="E16" s="10" t="s">
        <v>366</v>
      </c>
      <c r="F16" s="23" t="s">
        <v>367</v>
      </c>
      <c r="G16" s="25">
        <v>1000</v>
      </c>
      <c r="H16" s="31"/>
      <c r="I16" s="57"/>
      <c r="J16" s="57"/>
      <c r="K16" s="51"/>
      <c r="L16" s="57"/>
      <c r="M16" s="51"/>
    </row>
    <row r="17" spans="1:13" x14ac:dyDescent="0.25">
      <c r="A17" s="7" t="s">
        <v>15</v>
      </c>
      <c r="B17" t="s">
        <v>348</v>
      </c>
      <c r="E17" s="10" t="s">
        <v>283</v>
      </c>
      <c r="F17" s="29" t="s">
        <v>363</v>
      </c>
      <c r="G17" s="26">
        <v>550</v>
      </c>
      <c r="I17" s="57"/>
      <c r="J17" s="57"/>
      <c r="K17" s="51"/>
      <c r="L17" s="57"/>
      <c r="M17" s="51"/>
    </row>
    <row r="18" spans="1:13" x14ac:dyDescent="0.25">
      <c r="A18" s="7" t="s">
        <v>16</v>
      </c>
      <c r="B18" t="s">
        <v>349</v>
      </c>
      <c r="E18" s="10" t="s">
        <v>284</v>
      </c>
      <c r="F18" s="23" t="s">
        <v>368</v>
      </c>
      <c r="G18" s="25">
        <v>450</v>
      </c>
      <c r="H18" s="31"/>
      <c r="I18" s="57"/>
      <c r="J18" s="57"/>
      <c r="K18" s="51"/>
      <c r="L18" s="57"/>
      <c r="M18" s="51"/>
    </row>
    <row r="19" spans="1:13" x14ac:dyDescent="0.25">
      <c r="A19" s="7" t="s">
        <v>17</v>
      </c>
      <c r="E19" s="10" t="s">
        <v>285</v>
      </c>
      <c r="F19" s="29" t="s">
        <v>363</v>
      </c>
      <c r="G19" s="27">
        <v>300</v>
      </c>
      <c r="H19" s="11"/>
      <c r="I19" s="59"/>
      <c r="J19" s="58"/>
      <c r="K19" s="51"/>
      <c r="L19" s="58"/>
      <c r="M19" s="51"/>
    </row>
    <row r="20" spans="1:13" x14ac:dyDescent="0.25">
      <c r="A20" s="7" t="s">
        <v>309</v>
      </c>
      <c r="E20" s="10" t="s">
        <v>286</v>
      </c>
      <c r="F20" s="23" t="s">
        <v>4</v>
      </c>
      <c r="G20" s="31">
        <v>650</v>
      </c>
      <c r="H20" s="31"/>
      <c r="I20" s="60"/>
      <c r="J20" s="60"/>
      <c r="K20" s="51"/>
      <c r="L20" s="60"/>
      <c r="M20" s="51"/>
    </row>
    <row r="21" spans="1:13" x14ac:dyDescent="0.25">
      <c r="A21" s="7" t="s">
        <v>18</v>
      </c>
      <c r="E21" s="10" t="s">
        <v>287</v>
      </c>
      <c r="F21" s="29" t="s">
        <v>8</v>
      </c>
      <c r="G21" s="30">
        <v>450</v>
      </c>
      <c r="H21" s="11"/>
      <c r="I21" s="60"/>
      <c r="J21" s="60"/>
      <c r="K21" s="51"/>
      <c r="L21" s="60"/>
      <c r="M21" s="51"/>
    </row>
    <row r="22" spans="1:13" x14ac:dyDescent="0.25">
      <c r="A22" s="7" t="s">
        <v>19</v>
      </c>
      <c r="E22" s="10" t="s">
        <v>288</v>
      </c>
      <c r="F22" s="23" t="s">
        <v>6</v>
      </c>
      <c r="G22" s="31">
        <v>350</v>
      </c>
      <c r="H22" s="31"/>
      <c r="I22" s="60"/>
      <c r="J22" s="60"/>
      <c r="K22" s="51"/>
      <c r="L22" s="60"/>
      <c r="M22" s="51"/>
    </row>
    <row r="23" spans="1:13" x14ac:dyDescent="0.25">
      <c r="A23" s="7" t="s">
        <v>20</v>
      </c>
      <c r="E23" s="10" t="s">
        <v>350</v>
      </c>
      <c r="F23" s="29" t="s">
        <v>10</v>
      </c>
      <c r="G23" s="11">
        <v>350</v>
      </c>
      <c r="H23" s="11"/>
      <c r="I23" s="60"/>
      <c r="J23" s="60"/>
      <c r="K23" s="51"/>
      <c r="L23" s="60"/>
      <c r="M23" s="51"/>
    </row>
    <row r="24" spans="1:13" x14ac:dyDescent="0.25">
      <c r="A24" s="7" t="s">
        <v>21</v>
      </c>
      <c r="E24" s="10" t="s">
        <v>289</v>
      </c>
      <c r="F24" s="70" t="s">
        <v>7</v>
      </c>
      <c r="G24" s="48">
        <v>250</v>
      </c>
      <c r="H24" s="31"/>
      <c r="I24" s="61"/>
      <c r="J24" s="61"/>
      <c r="K24" s="51"/>
      <c r="L24" s="61"/>
      <c r="M24" s="51"/>
    </row>
    <row r="25" spans="1:13" x14ac:dyDescent="0.25">
      <c r="A25" s="7" t="s">
        <v>22</v>
      </c>
      <c r="E25" s="10" t="s">
        <v>290</v>
      </c>
      <c r="F25" s="32" t="s">
        <v>369</v>
      </c>
      <c r="G25" s="33">
        <f>SUM(G10:G24)</f>
        <v>8300</v>
      </c>
      <c r="I25" s="62"/>
      <c r="J25" s="62"/>
      <c r="K25" s="51"/>
      <c r="L25" s="62"/>
      <c r="M25" s="51"/>
    </row>
    <row r="26" spans="1:13" x14ac:dyDescent="0.25">
      <c r="A26" s="7" t="s">
        <v>310</v>
      </c>
      <c r="B26" s="16"/>
      <c r="E26" s="10" t="s">
        <v>291</v>
      </c>
      <c r="F26" s="32"/>
      <c r="G26" s="71" t="s">
        <v>404</v>
      </c>
      <c r="H26" s="72">
        <f>SUMIF(H10:H24,"&lt;&gt;",G10:G24)</f>
        <v>0</v>
      </c>
      <c r="I26" s="62"/>
      <c r="J26" s="62"/>
      <c r="K26" s="51"/>
    </row>
    <row r="27" spans="1:13" x14ac:dyDescent="0.25">
      <c r="A27" s="7" t="s">
        <v>23</v>
      </c>
      <c r="E27" s="10" t="s">
        <v>292</v>
      </c>
      <c r="F27" s="32"/>
      <c r="G27" s="33"/>
      <c r="H27" s="33"/>
      <c r="I27" s="33"/>
      <c r="J27" s="33"/>
    </row>
    <row r="28" spans="1:13" x14ac:dyDescent="0.25">
      <c r="A28" s="7" t="s">
        <v>24</v>
      </c>
      <c r="E28" s="10" t="s">
        <v>293</v>
      </c>
      <c r="F28" s="34"/>
      <c r="G28" s="35" t="s">
        <v>370</v>
      </c>
      <c r="H28" s="35"/>
      <c r="I28" s="35"/>
      <c r="J28" s="73" t="s">
        <v>401</v>
      </c>
    </row>
    <row r="29" spans="1:13" ht="15.75" x14ac:dyDescent="0.25">
      <c r="A29" s="7" t="s">
        <v>25</v>
      </c>
      <c r="E29" s="10" t="s">
        <v>294</v>
      </c>
      <c r="F29" s="36" t="s">
        <v>371</v>
      </c>
      <c r="G29" s="37" t="s">
        <v>372</v>
      </c>
      <c r="H29" s="37" t="s">
        <v>373</v>
      </c>
      <c r="I29" s="37" t="s">
        <v>374</v>
      </c>
      <c r="J29" s="74" t="s">
        <v>403</v>
      </c>
    </row>
    <row r="30" spans="1:13" x14ac:dyDescent="0.25">
      <c r="A30" s="7" t="s">
        <v>26</v>
      </c>
      <c r="E30" s="10" t="s">
        <v>295</v>
      </c>
    </row>
    <row r="31" spans="1:13" x14ac:dyDescent="0.25">
      <c r="A31" s="7" t="s">
        <v>27</v>
      </c>
      <c r="E31" s="10" t="s">
        <v>296</v>
      </c>
      <c r="F31" s="38" t="s">
        <v>361</v>
      </c>
      <c r="G31" s="39"/>
      <c r="H31" s="40">
        <v>150</v>
      </c>
      <c r="I31" s="40">
        <f t="shared" ref="I31:I42" si="0">H31*G31</f>
        <v>0</v>
      </c>
      <c r="J31" s="43"/>
    </row>
    <row r="32" spans="1:13" x14ac:dyDescent="0.25">
      <c r="A32" s="7" t="s">
        <v>311</v>
      </c>
      <c r="E32" s="10" t="s">
        <v>297</v>
      </c>
      <c r="F32" t="s">
        <v>363</v>
      </c>
      <c r="G32" s="28"/>
      <c r="H32" s="30">
        <v>150</v>
      </c>
      <c r="I32" s="30">
        <f t="shared" si="0"/>
        <v>0</v>
      </c>
      <c r="J32" s="11"/>
    </row>
    <row r="33" spans="1:10" x14ac:dyDescent="0.25">
      <c r="A33" s="7" t="s">
        <v>28</v>
      </c>
      <c r="E33" s="10" t="s">
        <v>298</v>
      </c>
      <c r="F33" s="41" t="s">
        <v>364</v>
      </c>
      <c r="G33" s="39"/>
      <c r="H33" s="42">
        <v>125</v>
      </c>
      <c r="I33" s="42">
        <f t="shared" si="0"/>
        <v>0</v>
      </c>
      <c r="J33" s="43"/>
    </row>
    <row r="34" spans="1:10" x14ac:dyDescent="0.25">
      <c r="A34" s="7" t="s">
        <v>29</v>
      </c>
      <c r="E34" s="10" t="s">
        <v>299</v>
      </c>
      <c r="F34" s="29" t="s">
        <v>363</v>
      </c>
      <c r="G34" s="28"/>
      <c r="H34" s="30">
        <v>75</v>
      </c>
      <c r="I34" s="30">
        <f t="shared" si="0"/>
        <v>0</v>
      </c>
      <c r="J34" s="11"/>
    </row>
    <row r="35" spans="1:10" x14ac:dyDescent="0.25">
      <c r="A35" s="7" t="s">
        <v>30</v>
      </c>
      <c r="E35" s="10" t="s">
        <v>352</v>
      </c>
      <c r="F35" s="41" t="s">
        <v>365</v>
      </c>
      <c r="G35" s="39"/>
      <c r="H35" s="43">
        <v>125</v>
      </c>
      <c r="I35" s="43">
        <f t="shared" si="0"/>
        <v>0</v>
      </c>
      <c r="J35" s="43"/>
    </row>
    <row r="36" spans="1:10" x14ac:dyDescent="0.25">
      <c r="A36" s="7" t="s">
        <v>31</v>
      </c>
      <c r="E36" s="10" t="s">
        <v>300</v>
      </c>
      <c r="F36" s="29" t="s">
        <v>363</v>
      </c>
      <c r="G36" s="28"/>
      <c r="H36" s="30">
        <v>100</v>
      </c>
      <c r="I36" s="30">
        <f t="shared" si="0"/>
        <v>0</v>
      </c>
      <c r="J36" s="11"/>
    </row>
    <row r="37" spans="1:10" x14ac:dyDescent="0.25">
      <c r="A37" s="7" t="s">
        <v>32</v>
      </c>
      <c r="E37" s="10" t="s">
        <v>301</v>
      </c>
      <c r="F37" s="41" t="s">
        <v>367</v>
      </c>
      <c r="G37" s="39"/>
      <c r="H37" s="43">
        <v>125</v>
      </c>
      <c r="I37" s="43">
        <f t="shared" si="0"/>
        <v>0</v>
      </c>
      <c r="J37" s="43"/>
    </row>
    <row r="38" spans="1:10" x14ac:dyDescent="0.25">
      <c r="A38" s="7" t="s">
        <v>33</v>
      </c>
      <c r="E38" s="10" t="s">
        <v>302</v>
      </c>
      <c r="F38" s="29" t="s">
        <v>363</v>
      </c>
      <c r="G38" s="28"/>
      <c r="H38" s="30">
        <v>75</v>
      </c>
      <c r="I38" s="30">
        <f t="shared" si="0"/>
        <v>0</v>
      </c>
    </row>
    <row r="39" spans="1:10" x14ac:dyDescent="0.25">
      <c r="A39" s="7" t="s">
        <v>34</v>
      </c>
      <c r="E39" s="10" t="s">
        <v>303</v>
      </c>
      <c r="F39" s="41" t="s">
        <v>368</v>
      </c>
      <c r="G39" s="39"/>
      <c r="H39" s="43">
        <v>115</v>
      </c>
      <c r="I39" s="43">
        <f t="shared" si="0"/>
        <v>0</v>
      </c>
      <c r="J39" s="43"/>
    </row>
    <row r="40" spans="1:10" x14ac:dyDescent="0.25">
      <c r="A40" s="7" t="s">
        <v>35</v>
      </c>
      <c r="E40" s="10" t="s">
        <v>304</v>
      </c>
      <c r="F40" s="29" t="s">
        <v>363</v>
      </c>
      <c r="G40" s="28"/>
      <c r="H40" s="30">
        <v>75</v>
      </c>
      <c r="I40" s="30">
        <f t="shared" si="0"/>
        <v>0</v>
      </c>
      <c r="J40" s="11"/>
    </row>
    <row r="41" spans="1:10" x14ac:dyDescent="0.25">
      <c r="A41" s="7" t="s">
        <v>36</v>
      </c>
      <c r="E41" s="10" t="s">
        <v>305</v>
      </c>
      <c r="F41" s="41" t="s">
        <v>375</v>
      </c>
      <c r="G41" s="39"/>
      <c r="H41" s="43">
        <v>110</v>
      </c>
      <c r="I41" s="43">
        <f t="shared" si="0"/>
        <v>0</v>
      </c>
      <c r="J41" s="43"/>
    </row>
    <row r="42" spans="1:10" x14ac:dyDescent="0.25">
      <c r="A42" s="7" t="s">
        <v>37</v>
      </c>
      <c r="E42" s="10" t="s">
        <v>306</v>
      </c>
      <c r="F42" s="29" t="s">
        <v>363</v>
      </c>
      <c r="G42" s="44"/>
      <c r="H42" s="30">
        <v>75</v>
      </c>
      <c r="I42" s="30">
        <f t="shared" si="0"/>
        <v>0</v>
      </c>
      <c r="J42" s="11"/>
    </row>
    <row r="43" spans="1:10" x14ac:dyDescent="0.25">
      <c r="A43" s="7" t="s">
        <v>38</v>
      </c>
      <c r="E43" s="10" t="s">
        <v>307</v>
      </c>
      <c r="F43" s="41" t="s">
        <v>4</v>
      </c>
      <c r="G43" s="38"/>
      <c r="H43" s="43">
        <v>350</v>
      </c>
      <c r="I43" s="43">
        <v>350</v>
      </c>
      <c r="J43" s="43"/>
    </row>
    <row r="44" spans="1:10" x14ac:dyDescent="0.25">
      <c r="A44" s="7" t="s">
        <v>39</v>
      </c>
      <c r="E44" s="10" t="s">
        <v>308</v>
      </c>
      <c r="F44" s="45" t="s">
        <v>8</v>
      </c>
      <c r="H44" s="11">
        <v>300</v>
      </c>
      <c r="I44" s="11">
        <v>300</v>
      </c>
      <c r="J44" s="11"/>
    </row>
    <row r="45" spans="1:10" x14ac:dyDescent="0.25">
      <c r="A45" s="7" t="s">
        <v>40</v>
      </c>
      <c r="E45" s="10" t="s">
        <v>353</v>
      </c>
      <c r="F45" s="41" t="s">
        <v>6</v>
      </c>
      <c r="G45" s="38"/>
      <c r="H45" s="43">
        <v>250</v>
      </c>
      <c r="I45" s="43">
        <v>250</v>
      </c>
      <c r="J45" s="43"/>
    </row>
    <row r="46" spans="1:10" x14ac:dyDescent="0.25">
      <c r="A46" s="7" t="s">
        <v>41</v>
      </c>
      <c r="F46" t="s">
        <v>10</v>
      </c>
      <c r="H46" s="11">
        <v>300</v>
      </c>
      <c r="I46" s="11">
        <v>300</v>
      </c>
    </row>
    <row r="47" spans="1:10" x14ac:dyDescent="0.25">
      <c r="A47" s="7" t="s">
        <v>312</v>
      </c>
      <c r="F47" s="75" t="s">
        <v>7</v>
      </c>
      <c r="G47" s="75"/>
      <c r="H47" s="76">
        <v>150</v>
      </c>
      <c r="I47" s="46">
        <v>150</v>
      </c>
      <c r="J47" s="43"/>
    </row>
    <row r="48" spans="1:10" x14ac:dyDescent="0.25">
      <c r="A48" s="7" t="s">
        <v>42</v>
      </c>
      <c r="F48" s="3" t="s">
        <v>376</v>
      </c>
      <c r="I48" s="33">
        <f>SUM(I31:I47)</f>
        <v>1350</v>
      </c>
    </row>
    <row r="49" spans="1:10" x14ac:dyDescent="0.25">
      <c r="A49" s="7" t="s">
        <v>43</v>
      </c>
      <c r="F49" s="3"/>
      <c r="I49" s="71" t="s">
        <v>404</v>
      </c>
      <c r="J49" s="72">
        <f>SUMIF(J31:J47,"&lt;&gt;",I31:I47)</f>
        <v>0</v>
      </c>
    </row>
    <row r="50" spans="1:10" x14ac:dyDescent="0.25">
      <c r="A50" s="7" t="s">
        <v>44</v>
      </c>
    </row>
    <row r="51" spans="1:10" ht="15.75" x14ac:dyDescent="0.25">
      <c r="A51" s="7" t="s">
        <v>45</v>
      </c>
      <c r="F51" s="13" t="s">
        <v>377</v>
      </c>
    </row>
    <row r="52" spans="1:10" ht="15.75" x14ac:dyDescent="0.25">
      <c r="A52" s="7" t="s">
        <v>46</v>
      </c>
      <c r="F52" s="13" t="s">
        <v>378</v>
      </c>
    </row>
    <row r="53" spans="1:10" ht="15.75" x14ac:dyDescent="0.25">
      <c r="A53" s="7" t="s">
        <v>47</v>
      </c>
      <c r="F53" s="13" t="s">
        <v>379</v>
      </c>
      <c r="G53" s="47"/>
    </row>
    <row r="54" spans="1:10" x14ac:dyDescent="0.25">
      <c r="A54" s="7" t="s">
        <v>48</v>
      </c>
    </row>
    <row r="55" spans="1:10" x14ac:dyDescent="0.25">
      <c r="A55" s="7" t="s">
        <v>49</v>
      </c>
    </row>
    <row r="56" spans="1:10" x14ac:dyDescent="0.25">
      <c r="A56" s="7" t="s">
        <v>50</v>
      </c>
    </row>
    <row r="57" spans="1:10" x14ac:dyDescent="0.25">
      <c r="A57" s="7" t="s">
        <v>51</v>
      </c>
    </row>
    <row r="58" spans="1:10" x14ac:dyDescent="0.25">
      <c r="A58" s="7" t="s">
        <v>52</v>
      </c>
    </row>
    <row r="59" spans="1:10" x14ac:dyDescent="0.25">
      <c r="A59" s="7" t="s">
        <v>53</v>
      </c>
    </row>
    <row r="60" spans="1:10" x14ac:dyDescent="0.25">
      <c r="A60" s="7" t="s">
        <v>54</v>
      </c>
    </row>
    <row r="61" spans="1:10" x14ac:dyDescent="0.25">
      <c r="A61" s="7" t="s">
        <v>55</v>
      </c>
    </row>
    <row r="62" spans="1:10" x14ac:dyDescent="0.25">
      <c r="A62" s="7" t="s">
        <v>313</v>
      </c>
    </row>
    <row r="63" spans="1:10" x14ac:dyDescent="0.25">
      <c r="A63" s="7" t="s">
        <v>56</v>
      </c>
    </row>
    <row r="64" spans="1:10" x14ac:dyDescent="0.25">
      <c r="A64" s="7" t="s">
        <v>57</v>
      </c>
    </row>
    <row r="65" spans="1:2" x14ac:dyDescent="0.25">
      <c r="A65" s="7" t="s">
        <v>58</v>
      </c>
      <c r="B65" s="16"/>
    </row>
    <row r="66" spans="1:2" x14ac:dyDescent="0.25">
      <c r="A66" s="7"/>
    </row>
    <row r="67" spans="1:2" x14ac:dyDescent="0.25">
      <c r="A67" s="9" t="s">
        <v>161</v>
      </c>
    </row>
    <row r="68" spans="1:2" x14ac:dyDescent="0.25">
      <c r="A68" s="7"/>
    </row>
    <row r="69" spans="1:2" ht="15.75" x14ac:dyDescent="0.25">
      <c r="A69" s="4" t="s">
        <v>1</v>
      </c>
    </row>
    <row r="70" spans="1:2" x14ac:dyDescent="0.25">
      <c r="A70" s="10" t="s">
        <v>130</v>
      </c>
    </row>
    <row r="71" spans="1:2" x14ac:dyDescent="0.25">
      <c r="A71" s="10" t="s">
        <v>131</v>
      </c>
    </row>
    <row r="72" spans="1:2" x14ac:dyDescent="0.25">
      <c r="A72" s="10" t="s">
        <v>132</v>
      </c>
    </row>
    <row r="73" spans="1:2" x14ac:dyDescent="0.25">
      <c r="A73" s="10" t="s">
        <v>133</v>
      </c>
    </row>
    <row r="74" spans="1:2" x14ac:dyDescent="0.25">
      <c r="A74" s="10" t="s">
        <v>134</v>
      </c>
    </row>
    <row r="75" spans="1:2" x14ac:dyDescent="0.25">
      <c r="A75" s="10" t="s">
        <v>135</v>
      </c>
    </row>
    <row r="76" spans="1:2" x14ac:dyDescent="0.25">
      <c r="A76" s="10" t="s">
        <v>136</v>
      </c>
    </row>
    <row r="77" spans="1:2" x14ac:dyDescent="0.25">
      <c r="A77" s="10" t="s">
        <v>137</v>
      </c>
    </row>
    <row r="78" spans="1:2" x14ac:dyDescent="0.25">
      <c r="A78" s="10" t="s">
        <v>138</v>
      </c>
    </row>
    <row r="79" spans="1:2" x14ac:dyDescent="0.25">
      <c r="A79" s="10" t="s">
        <v>139</v>
      </c>
    </row>
    <row r="80" spans="1:2" x14ac:dyDescent="0.25">
      <c r="A80" s="10" t="s">
        <v>140</v>
      </c>
    </row>
    <row r="81" spans="1:1" x14ac:dyDescent="0.25">
      <c r="A81" s="10" t="s">
        <v>141</v>
      </c>
    </row>
    <row r="82" spans="1:1" x14ac:dyDescent="0.25">
      <c r="A82" s="10" t="s">
        <v>142</v>
      </c>
    </row>
    <row r="83" spans="1:1" x14ac:dyDescent="0.25">
      <c r="A83" s="10" t="s">
        <v>314</v>
      </c>
    </row>
    <row r="84" spans="1:1" x14ac:dyDescent="0.25">
      <c r="A84" s="10" t="s">
        <v>143</v>
      </c>
    </row>
    <row r="85" spans="1:1" x14ac:dyDescent="0.25">
      <c r="A85" s="10" t="s">
        <v>144</v>
      </c>
    </row>
    <row r="86" spans="1:1" x14ac:dyDescent="0.25">
      <c r="A86" s="10" t="s">
        <v>145</v>
      </c>
    </row>
    <row r="87" spans="1:1" x14ac:dyDescent="0.25">
      <c r="A87" s="10" t="s">
        <v>146</v>
      </c>
    </row>
    <row r="88" spans="1:1" x14ac:dyDescent="0.25">
      <c r="A88" s="10" t="s">
        <v>147</v>
      </c>
    </row>
    <row r="89" spans="1:1" x14ac:dyDescent="0.25">
      <c r="A89" s="10" t="s">
        <v>148</v>
      </c>
    </row>
    <row r="90" spans="1:1" x14ac:dyDescent="0.25">
      <c r="A90" s="10" t="s">
        <v>149</v>
      </c>
    </row>
    <row r="91" spans="1:1" x14ac:dyDescent="0.25">
      <c r="A91" s="10" t="s">
        <v>394</v>
      </c>
    </row>
    <row r="92" spans="1:1" x14ac:dyDescent="0.25">
      <c r="A92" s="10" t="s">
        <v>150</v>
      </c>
    </row>
    <row r="93" spans="1:1" x14ac:dyDescent="0.25">
      <c r="A93" s="10" t="s">
        <v>395</v>
      </c>
    </row>
    <row r="94" spans="1:1" x14ac:dyDescent="0.25">
      <c r="A94" s="10" t="s">
        <v>315</v>
      </c>
    </row>
    <row r="95" spans="1:1" x14ac:dyDescent="0.25">
      <c r="A95" s="10" t="s">
        <v>151</v>
      </c>
    </row>
    <row r="96" spans="1:1" x14ac:dyDescent="0.25">
      <c r="A96" s="10" t="s">
        <v>152</v>
      </c>
    </row>
    <row r="97" spans="1:2" x14ac:dyDescent="0.25">
      <c r="A97" s="10" t="s">
        <v>153</v>
      </c>
    </row>
    <row r="98" spans="1:2" x14ac:dyDescent="0.25">
      <c r="A98" s="10" t="s">
        <v>154</v>
      </c>
    </row>
    <row r="99" spans="1:2" x14ac:dyDescent="0.25">
      <c r="A99" s="10" t="s">
        <v>155</v>
      </c>
    </row>
    <row r="100" spans="1:2" x14ac:dyDescent="0.25">
      <c r="A100" s="10" t="s">
        <v>156</v>
      </c>
      <c r="B100" s="16"/>
    </row>
    <row r="101" spans="1:2" x14ac:dyDescent="0.25">
      <c r="A101" s="10" t="s">
        <v>157</v>
      </c>
    </row>
    <row r="102" spans="1:2" x14ac:dyDescent="0.25">
      <c r="A102" s="10" t="s">
        <v>316</v>
      </c>
    </row>
    <row r="103" spans="1:2" x14ac:dyDescent="0.25">
      <c r="A103" s="10" t="s">
        <v>158</v>
      </c>
    </row>
    <row r="104" spans="1:2" x14ac:dyDescent="0.25">
      <c r="A104" s="10" t="s">
        <v>317</v>
      </c>
    </row>
    <row r="105" spans="1:2" x14ac:dyDescent="0.25">
      <c r="A105" s="10" t="s">
        <v>318</v>
      </c>
    </row>
    <row r="106" spans="1:2" x14ac:dyDescent="0.25">
      <c r="A106" s="10" t="s">
        <v>159</v>
      </c>
    </row>
    <row r="107" spans="1:2" x14ac:dyDescent="0.25">
      <c r="A107" s="10" t="s">
        <v>160</v>
      </c>
    </row>
    <row r="109" spans="1:2" x14ac:dyDescent="0.25">
      <c r="A109" s="8" t="s">
        <v>59</v>
      </c>
    </row>
    <row r="111" spans="1:2" x14ac:dyDescent="0.25">
      <c r="A111" t="s">
        <v>1</v>
      </c>
    </row>
    <row r="112" spans="1:2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1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351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1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1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1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319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1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320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380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381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382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383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384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385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386</v>
      </c>
    </row>
    <row r="335" spans="1:1" x14ac:dyDescent="0.25">
      <c r="A335" s="3"/>
    </row>
    <row r="336" spans="1:1" x14ac:dyDescent="0.25">
      <c r="A336" s="3" t="s">
        <v>387</v>
      </c>
    </row>
    <row r="338" spans="1:1" x14ac:dyDescent="0.25">
      <c r="A338" s="3" t="s">
        <v>388</v>
      </c>
    </row>
    <row r="340" spans="1:1" x14ac:dyDescent="0.25">
      <c r="A340" s="3" t="s">
        <v>389</v>
      </c>
    </row>
    <row r="342" spans="1:1" x14ac:dyDescent="0.25">
      <c r="A342" s="3" t="s">
        <v>390</v>
      </c>
    </row>
    <row r="344" spans="1:1" x14ac:dyDescent="0.25">
      <c r="A344" s="8" t="s">
        <v>105</v>
      </c>
    </row>
    <row r="346" spans="1:1" x14ac:dyDescent="0.25">
      <c r="A346" t="s">
        <v>1</v>
      </c>
    </row>
    <row r="347" spans="1:1" x14ac:dyDescent="0.25">
      <c r="A347" s="10" t="s">
        <v>106</v>
      </c>
    </row>
    <row r="348" spans="1:1" x14ac:dyDescent="0.25">
      <c r="A348" s="10" t="s">
        <v>321</v>
      </c>
    </row>
    <row r="349" spans="1:1" x14ac:dyDescent="0.25">
      <c r="A349" s="10" t="s">
        <v>322</v>
      </c>
    </row>
    <row r="350" spans="1:1" x14ac:dyDescent="0.25">
      <c r="A350" s="10" t="s">
        <v>323</v>
      </c>
    </row>
    <row r="351" spans="1:1" x14ac:dyDescent="0.25">
      <c r="A351" s="10" t="s">
        <v>324</v>
      </c>
    </row>
    <row r="352" spans="1:1" x14ac:dyDescent="0.25">
      <c r="A352" s="10" t="s">
        <v>107</v>
      </c>
    </row>
    <row r="353" spans="1:1" x14ac:dyDescent="0.25">
      <c r="A353" s="10" t="s">
        <v>325</v>
      </c>
    </row>
    <row r="354" spans="1:1" x14ac:dyDescent="0.25">
      <c r="A354" s="10" t="s">
        <v>326</v>
      </c>
    </row>
    <row r="355" spans="1:1" x14ac:dyDescent="0.25">
      <c r="A355" s="10" t="s">
        <v>327</v>
      </c>
    </row>
    <row r="356" spans="1:1" x14ac:dyDescent="0.25">
      <c r="A356" s="10" t="s">
        <v>108</v>
      </c>
    </row>
    <row r="357" spans="1:1" x14ac:dyDescent="0.25">
      <c r="A357" s="10" t="s">
        <v>328</v>
      </c>
    </row>
    <row r="358" spans="1:1" x14ac:dyDescent="0.25">
      <c r="A358" s="10" t="s">
        <v>329</v>
      </c>
    </row>
    <row r="359" spans="1:1" x14ac:dyDescent="0.25">
      <c r="A359" s="10" t="s">
        <v>330</v>
      </c>
    </row>
    <row r="360" spans="1:1" x14ac:dyDescent="0.25">
      <c r="A360" s="10" t="s">
        <v>109</v>
      </c>
    </row>
    <row r="361" spans="1:1" x14ac:dyDescent="0.25">
      <c r="A361" s="10" t="s">
        <v>331</v>
      </c>
    </row>
    <row r="362" spans="1:1" x14ac:dyDescent="0.25">
      <c r="A362" s="10" t="s">
        <v>332</v>
      </c>
    </row>
    <row r="363" spans="1:1" x14ac:dyDescent="0.25">
      <c r="A363" s="10" t="s">
        <v>333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334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335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336</v>
      </c>
    </row>
    <row r="374" spans="1:1" x14ac:dyDescent="0.25">
      <c r="A374" s="10" t="s">
        <v>337</v>
      </c>
    </row>
    <row r="376" spans="1:1" x14ac:dyDescent="0.25">
      <c r="A376" s="9" t="s">
        <v>117</v>
      </c>
    </row>
    <row r="378" spans="1:1" x14ac:dyDescent="0.25">
      <c r="A378" t="s">
        <v>1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338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POC Testing Database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2018-05-21T15:33:43Z</dcterms:created>
  <dcterms:modified xsi:type="dcterms:W3CDTF">2025-02-14T18:35:09Z</dcterms:modified>
</cp:coreProperties>
</file>